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7" i="1"/>
  <c r="A197"/>
  <c r="L196"/>
  <c r="J196"/>
  <c r="I196"/>
  <c r="H196"/>
  <c r="G196"/>
  <c r="F196"/>
  <c r="B187"/>
  <c r="A187"/>
  <c r="L186"/>
  <c r="L197" s="1"/>
  <c r="J186"/>
  <c r="J197" s="1"/>
  <c r="I186"/>
  <c r="I197" s="1"/>
  <c r="H186"/>
  <c r="H197" s="1"/>
  <c r="G186"/>
  <c r="G197" s="1"/>
  <c r="F186"/>
  <c r="F197" s="1"/>
  <c r="B178"/>
  <c r="A178"/>
  <c r="L177"/>
  <c r="J177"/>
  <c r="I177"/>
  <c r="H177"/>
  <c r="G177"/>
  <c r="F177"/>
  <c r="B168"/>
  <c r="A168"/>
  <c r="L167"/>
  <c r="L178" s="1"/>
  <c r="J167"/>
  <c r="J178" s="1"/>
  <c r="I167"/>
  <c r="I178" s="1"/>
  <c r="H167"/>
  <c r="H178" s="1"/>
  <c r="G167"/>
  <c r="G178" s="1"/>
  <c r="F167"/>
  <c r="F178" s="1"/>
  <c r="B159"/>
  <c r="A159"/>
  <c r="L158"/>
  <c r="J158"/>
  <c r="I158"/>
  <c r="H158"/>
  <c r="G158"/>
  <c r="F158"/>
  <c r="B149"/>
  <c r="A149"/>
  <c r="L148"/>
  <c r="L159" s="1"/>
  <c r="J148"/>
  <c r="J159" s="1"/>
  <c r="I148"/>
  <c r="I159" s="1"/>
  <c r="H148"/>
  <c r="H159" s="1"/>
  <c r="G148"/>
  <c r="G159" s="1"/>
  <c r="F148"/>
  <c r="F159" s="1"/>
  <c r="B140"/>
  <c r="A140"/>
  <c r="L139"/>
  <c r="J139"/>
  <c r="I139"/>
  <c r="H139"/>
  <c r="G139"/>
  <c r="F139"/>
  <c r="B130"/>
  <c r="A130"/>
  <c r="L129"/>
  <c r="L140" s="1"/>
  <c r="J129"/>
  <c r="J140" s="1"/>
  <c r="I129"/>
  <c r="I140" s="1"/>
  <c r="H129"/>
  <c r="H140" s="1"/>
  <c r="G129"/>
  <c r="G140" s="1"/>
  <c r="F129"/>
  <c r="F140" s="1"/>
  <c r="B120"/>
  <c r="A120"/>
  <c r="L119"/>
  <c r="J119"/>
  <c r="I119"/>
  <c r="H119"/>
  <c r="G119"/>
  <c r="F119"/>
  <c r="B110"/>
  <c r="A110"/>
  <c r="L109"/>
  <c r="L120" s="1"/>
  <c r="J109"/>
  <c r="J120" s="1"/>
  <c r="I109"/>
  <c r="I120" s="1"/>
  <c r="H109"/>
  <c r="H120" s="1"/>
  <c r="G109"/>
  <c r="G120" s="1"/>
  <c r="F109"/>
  <c r="F120" s="1"/>
  <c r="B101"/>
  <c r="A101"/>
  <c r="L100"/>
  <c r="J100"/>
  <c r="I100"/>
  <c r="H100"/>
  <c r="G100"/>
  <c r="F100"/>
  <c r="B91"/>
  <c r="A91"/>
  <c r="L90"/>
  <c r="L101" s="1"/>
  <c r="J90"/>
  <c r="J101" s="1"/>
  <c r="I90"/>
  <c r="I101" s="1"/>
  <c r="H90"/>
  <c r="H101" s="1"/>
  <c r="G90"/>
  <c r="G101" s="1"/>
  <c r="F90"/>
  <c r="F101" s="1"/>
  <c r="B82"/>
  <c r="A82"/>
  <c r="L81"/>
  <c r="J81"/>
  <c r="I81"/>
  <c r="H81"/>
  <c r="G81"/>
  <c r="F81"/>
  <c r="B72"/>
  <c r="A72"/>
  <c r="L71"/>
  <c r="L82" s="1"/>
  <c r="J71"/>
  <c r="J82" s="1"/>
  <c r="I71"/>
  <c r="I82" s="1"/>
  <c r="H71"/>
  <c r="H82" s="1"/>
  <c r="G71"/>
  <c r="G82" s="1"/>
  <c r="F71"/>
  <c r="F82" s="1"/>
  <c r="B63"/>
  <c r="A63"/>
  <c r="L62"/>
  <c r="J62"/>
  <c r="I62"/>
  <c r="H62"/>
  <c r="G62"/>
  <c r="F62"/>
  <c r="B53"/>
  <c r="A53"/>
  <c r="L52"/>
  <c r="L63" s="1"/>
  <c r="J52"/>
  <c r="J63" s="1"/>
  <c r="I52"/>
  <c r="I63" s="1"/>
  <c r="H52"/>
  <c r="H63" s="1"/>
  <c r="G52"/>
  <c r="G63" s="1"/>
  <c r="F52"/>
  <c r="F63" s="1"/>
  <c r="B44"/>
  <c r="A44"/>
  <c r="L43"/>
  <c r="J43"/>
  <c r="I43"/>
  <c r="H43"/>
  <c r="G43"/>
  <c r="F43"/>
  <c r="B34"/>
  <c r="A34"/>
  <c r="L33"/>
  <c r="L44" s="1"/>
  <c r="J33"/>
  <c r="J44" s="1"/>
  <c r="I33"/>
  <c r="I44" s="1"/>
  <c r="H33"/>
  <c r="H44" s="1"/>
  <c r="G33"/>
  <c r="G44" s="1"/>
  <c r="F33"/>
  <c r="F44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8" l="1"/>
  <c r="L198"/>
  <c r="I198"/>
  <c r="H198"/>
  <c r="G198"/>
  <c r="F198"/>
</calcChain>
</file>

<file path=xl/sharedStrings.xml><?xml version="1.0" encoding="utf-8"?>
<sst xmlns="http://schemas.openxmlformats.org/spreadsheetml/2006/main" count="310" uniqueCount="111">
  <si>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</si>
  <si>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</si>
  <si>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</si>
  <si>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</si>
  <si>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</si>
  <si>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</si>
  <si>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</si>
  <si>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</si>
  <si>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</si>
  <si>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</si>
  <si>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</si>
  <si>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</si>
  <si>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</si>
  <si>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</si>
  <si>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</si>
  <si>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</si>
  <si>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</si>
  <si>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</si>
  <si>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</si>
  <si>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</si>
  <si>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</si>
  <si>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</si>
  <si>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</si>
  <si>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</si>
  <si>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</si>
  <si>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</si>
  <si>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</si>
  <si>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</si>
  <si>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</si>
  <si>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</si>
  <si>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</si>
  <si>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</si>
  <si>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</si>
  <si>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</si>
  <si>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</si>
  <si>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</si>
  <si>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</si>
  <si>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</si>
  <si>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</si>
  <si>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Сарбасова С.С.</t>
  </si>
  <si>
    <t>МБОУ "Цветочная основная общеоразовательная школа"</t>
  </si>
  <si>
    <t xml:space="preserve">Хлеб пшеничный </t>
  </si>
  <si>
    <t>Яблоко</t>
  </si>
  <si>
    <t>фрукт</t>
  </si>
  <si>
    <t>Сыр твердых сортов в нарезке</t>
  </si>
  <si>
    <t>54-1з</t>
  </si>
  <si>
    <t>Каша "Дружба2</t>
  </si>
  <si>
    <t>54-16к</t>
  </si>
  <si>
    <t>витаминный напиток "Витошка2</t>
  </si>
  <si>
    <t>хлеб ржано-пшеничный йодированный</t>
  </si>
  <si>
    <t>Пром.</t>
  </si>
  <si>
    <t>Картофельное пюре</t>
  </si>
  <si>
    <t>54-11г</t>
  </si>
  <si>
    <t>Котлета из курицы</t>
  </si>
  <si>
    <t>54-5м</t>
  </si>
  <si>
    <t>Чай с лимоном и сахаром</t>
  </si>
  <si>
    <t>54-3гн</t>
  </si>
  <si>
    <t>Хлеб ржано-пшеничный</t>
  </si>
  <si>
    <t>Хлеб пшеничный</t>
  </si>
  <si>
    <t>Салат из свеклы отварной</t>
  </si>
  <si>
    <t>54-13з</t>
  </si>
  <si>
    <t xml:space="preserve">Соус красный основной </t>
  </si>
  <si>
    <t>54-3соус</t>
  </si>
  <si>
    <t>Запеканка из творога</t>
  </si>
  <si>
    <t>54-1т</t>
  </si>
  <si>
    <t xml:space="preserve">Джем из абрикосов </t>
  </si>
  <si>
    <t>Чай с молоком и сахаром</t>
  </si>
  <si>
    <t>54-4гн</t>
  </si>
  <si>
    <t>Рис отварной</t>
  </si>
  <si>
    <t>54-6г</t>
  </si>
  <si>
    <t>Котлета из говядины</t>
  </si>
  <si>
    <t>54-4м</t>
  </si>
  <si>
    <t>Соус молочный натуральный</t>
  </si>
  <si>
    <t>54-5соус</t>
  </si>
  <si>
    <t>Кофейный напиток с молоком</t>
  </si>
  <si>
    <t>54-23гн</t>
  </si>
  <si>
    <t>Макароны отварные</t>
  </si>
  <si>
    <t>Рыба тушенная в томате с овощами (минтай)</t>
  </si>
  <si>
    <t>Компот из смеси сухофруктов</t>
  </si>
  <si>
    <t>Салат картофельный с морковью и зеленым горошком</t>
  </si>
  <si>
    <t>54-1г</t>
  </si>
  <si>
    <t>54-11р</t>
  </si>
  <si>
    <t>54-1хн</t>
  </si>
  <si>
    <t>54-35з</t>
  </si>
  <si>
    <t>Каша вязкая молочная пшенная</t>
  </si>
  <si>
    <t>Масло сливочное (порциями)</t>
  </si>
  <si>
    <t>Какао с молоком</t>
  </si>
  <si>
    <t>Банан</t>
  </si>
  <si>
    <t>54-6к</t>
  </si>
  <si>
    <t>53-19з</t>
  </si>
  <si>
    <t>54-21гн</t>
  </si>
  <si>
    <t>Чай с сахаром</t>
  </si>
  <si>
    <t>Шницель из говядины</t>
  </si>
  <si>
    <t>Винегрет с растительным маслом</t>
  </si>
  <si>
    <t>54-7м</t>
  </si>
  <si>
    <t>54-45гн</t>
  </si>
  <si>
    <t>54-16з</t>
  </si>
  <si>
    <t>Каша гречневая рассыпчатая</t>
  </si>
  <si>
    <t>Курица тушеная с морковью</t>
  </si>
  <si>
    <t>витаминный напиток "Витошка"</t>
  </si>
  <si>
    <t xml:space="preserve">Хлеб ржано-пшеничный </t>
  </si>
  <si>
    <t>54-4г</t>
  </si>
  <si>
    <t>54-25м</t>
  </si>
  <si>
    <t>Макароны отварные с овощами</t>
  </si>
  <si>
    <t>Котлета рыбная любительская (минтай)</t>
  </si>
  <si>
    <t>Апельсин</t>
  </si>
  <si>
    <t>54-2г</t>
  </si>
  <si>
    <t>54-14р</t>
  </si>
  <si>
    <t xml:space="preserve">Пром. </t>
  </si>
  <si>
    <t>Джем из абрикосов</t>
  </si>
  <si>
    <t xml:space="preserve">                                       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</si>
</sst>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98"/>
  <sheetViews>
    <sheetView tabSelected="1" workbookViewId="0">
      <pane xSplit="4" ySplit="5" topLeftCell="E158" activePane="bottomRight" state="frozen"/>
      <selection pane="topRight" activeCell="E1" sqref="E1"/>
      <selection pane="bottomLeft" activeCell="A6" sqref="A6"/>
      <selection pane="bottomRight" activeCell="M182" sqref="M1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3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" style="2" customWidth="1"/>
    <col min="12" max="16384" width="9.140625" style="2"/>
  </cols>
  <sheetData>
    <row r="1" spans="1:12" ht="15">
      <c r="A1" s="1" t="s">
        <v>7</v>
      </c>
      <c r="C1" s="51" t="s">
        <v>40</v>
      </c>
      <c r="D1" s="52"/>
      <c r="E1" s="52"/>
      <c r="F1" s="12" t="s">
        <v>16</v>
      </c>
      <c r="G1" s="2" t="s">
        <v>17</v>
      </c>
      <c r="H1" s="53" t="s">
        <v>38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2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47</v>
      </c>
      <c r="L6" s="40">
        <v>13.16</v>
      </c>
    </row>
    <row r="7" spans="1:12" ht="15">
      <c r="A7" s="23"/>
      <c r="B7" s="15"/>
      <c r="C7" s="11"/>
      <c r="D7" s="6"/>
      <c r="E7" s="42" t="s">
        <v>44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45</v>
      </c>
      <c r="L7" s="43">
        <v>9.75</v>
      </c>
    </row>
    <row r="8" spans="1:12" ht="15.75" customHeight="1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0</v>
      </c>
      <c r="H8" s="43">
        <v>0</v>
      </c>
      <c r="I8" s="43">
        <v>17.7</v>
      </c>
      <c r="J8" s="43">
        <v>70.599999999999994</v>
      </c>
      <c r="K8" s="44">
        <v>20</v>
      </c>
      <c r="L8" s="43">
        <v>9.42</v>
      </c>
    </row>
    <row r="9" spans="1:12" ht="15">
      <c r="A9" s="23"/>
      <c r="B9" s="15"/>
      <c r="C9" s="11"/>
      <c r="D9" s="7" t="s">
        <v>23</v>
      </c>
      <c r="E9" s="42" t="s">
        <v>49</v>
      </c>
      <c r="F9" s="43">
        <v>45</v>
      </c>
      <c r="G9" s="43">
        <v>3</v>
      </c>
      <c r="H9" s="43">
        <v>0.5</v>
      </c>
      <c r="I9" s="43">
        <v>17.8</v>
      </c>
      <c r="J9" s="43">
        <v>88</v>
      </c>
      <c r="K9" s="44" t="s">
        <v>50</v>
      </c>
      <c r="L9" s="43">
        <v>1.4</v>
      </c>
    </row>
    <row r="10" spans="1:12" ht="15">
      <c r="A10" s="23"/>
      <c r="B10" s="15"/>
      <c r="C10" s="11"/>
      <c r="D10" s="7" t="s">
        <v>43</v>
      </c>
      <c r="E10" s="4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50</v>
      </c>
      <c r="L10" s="43">
        <v>12</v>
      </c>
    </row>
    <row r="11" spans="1:12" ht="15">
      <c r="A11" s="23"/>
      <c r="B11" s="15"/>
      <c r="C11" s="11"/>
      <c r="D11" s="6"/>
      <c r="E11" s="42" t="s">
        <v>41</v>
      </c>
      <c r="F11" s="43">
        <v>25</v>
      </c>
      <c r="G11" s="43">
        <v>1.9</v>
      </c>
      <c r="H11" s="43">
        <v>0.2</v>
      </c>
      <c r="I11" s="43">
        <v>12.3</v>
      </c>
      <c r="J11" s="43">
        <v>58.6</v>
      </c>
      <c r="K11" s="44" t="s">
        <v>50</v>
      </c>
      <c r="L11" s="43">
        <v>2.4300000000000002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585</v>
      </c>
      <c r="G13" s="19">
        <f>SUM(G6:G12)</f>
        <v>13.8</v>
      </c>
      <c r="H13" s="19">
        <f>SUM(H6:H12)</f>
        <v>11.4</v>
      </c>
      <c r="I13" s="19">
        <f>SUM(I6:I12)</f>
        <v>81.599999999999994</v>
      </c>
      <c r="J13" s="19">
        <f>SUM(J6:J12)</f>
        <v>484.20000000000005</v>
      </c>
      <c r="K13" s="25"/>
      <c r="L13" s="19">
        <f>SUM(L6:L12)</f>
        <v>48.16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585</v>
      </c>
      <c r="G24" s="32">
        <f t="shared" ref="G24:J24" si="2">G13+G23</f>
        <v>13.8</v>
      </c>
      <c r="H24" s="32">
        <f t="shared" si="2"/>
        <v>11.4</v>
      </c>
      <c r="I24" s="32">
        <f t="shared" si="2"/>
        <v>81.599999999999994</v>
      </c>
      <c r="J24" s="32">
        <f t="shared" si="2"/>
        <v>484.20000000000005</v>
      </c>
      <c r="K24" s="32"/>
      <c r="L24" s="32">
        <f t="shared" ref="L24" si="3">L13+L23</f>
        <v>48.16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52</v>
      </c>
      <c r="L25" s="40">
        <v>12.98</v>
      </c>
    </row>
    <row r="26" spans="1:12" ht="15">
      <c r="A26" s="14"/>
      <c r="B26" s="15"/>
      <c r="C26" s="11"/>
      <c r="D26" s="6"/>
      <c r="E26" s="42" t="s">
        <v>53</v>
      </c>
      <c r="F26" s="43">
        <v>90</v>
      </c>
      <c r="G26" s="43">
        <v>17.2</v>
      </c>
      <c r="H26" s="43">
        <v>3.9</v>
      </c>
      <c r="I26" s="43">
        <v>12</v>
      </c>
      <c r="J26" s="43">
        <v>151.80000000000001</v>
      </c>
      <c r="K26" s="44" t="s">
        <v>54</v>
      </c>
      <c r="L26" s="43">
        <v>16.149999999999999</v>
      </c>
    </row>
    <row r="27" spans="1:12" ht="1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56</v>
      </c>
      <c r="L27" s="43">
        <v>2.36</v>
      </c>
    </row>
    <row r="28" spans="1:12" ht="15">
      <c r="A28" s="14"/>
      <c r="B28" s="15"/>
      <c r="C28" s="11"/>
      <c r="D28" s="7" t="s">
        <v>23</v>
      </c>
      <c r="E28" s="42" t="s">
        <v>57</v>
      </c>
      <c r="F28" s="43">
        <v>15</v>
      </c>
      <c r="G28" s="43">
        <v>1</v>
      </c>
      <c r="H28" s="43">
        <v>0.2</v>
      </c>
      <c r="I28" s="43">
        <v>5.9</v>
      </c>
      <c r="J28" s="43">
        <v>29.3</v>
      </c>
      <c r="K28" s="44" t="s">
        <v>50</v>
      </c>
      <c r="L28" s="43">
        <v>1.68</v>
      </c>
    </row>
    <row r="29" spans="1:12" ht="15">
      <c r="A29" s="14"/>
      <c r="B29" s="15"/>
      <c r="C29" s="11"/>
      <c r="D29" s="7" t="s">
        <v>43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7"/>
      <c r="E30" s="42" t="s">
        <v>58</v>
      </c>
      <c r="F30" s="43">
        <v>30</v>
      </c>
      <c r="G30" s="43">
        <v>2.2999999999999998</v>
      </c>
      <c r="H30" s="43">
        <v>0.2</v>
      </c>
      <c r="I30" s="43">
        <v>14.8</v>
      </c>
      <c r="J30" s="43">
        <v>70.3</v>
      </c>
      <c r="K30" s="44" t="s">
        <v>50</v>
      </c>
      <c r="L30" s="43">
        <v>0.81</v>
      </c>
    </row>
    <row r="31" spans="1:12" ht="15">
      <c r="A31" s="14"/>
      <c r="B31" s="15"/>
      <c r="C31" s="11"/>
      <c r="D31" s="6"/>
      <c r="E31" s="42" t="s">
        <v>59</v>
      </c>
      <c r="F31" s="43">
        <v>80</v>
      </c>
      <c r="G31" s="43">
        <v>1.1000000000000001</v>
      </c>
      <c r="H31" s="43">
        <v>3.6</v>
      </c>
      <c r="I31" s="43">
        <v>6.1</v>
      </c>
      <c r="J31" s="43">
        <v>60.9</v>
      </c>
      <c r="K31" s="44" t="s">
        <v>60</v>
      </c>
      <c r="L31" s="43">
        <v>5.16</v>
      </c>
    </row>
    <row r="32" spans="1:12" ht="15">
      <c r="A32" s="14"/>
      <c r="B32" s="15"/>
      <c r="C32" s="11"/>
      <c r="D32" s="6"/>
      <c r="E32" s="42" t="s">
        <v>61</v>
      </c>
      <c r="F32" s="43">
        <v>30</v>
      </c>
      <c r="G32" s="43">
        <v>1</v>
      </c>
      <c r="H32" s="43">
        <v>0.7</v>
      </c>
      <c r="I32" s="43">
        <v>2.7</v>
      </c>
      <c r="J32" s="43">
        <v>21.2</v>
      </c>
      <c r="K32" s="44" t="s">
        <v>62</v>
      </c>
      <c r="L32" s="43">
        <v>1.48</v>
      </c>
    </row>
    <row r="33" spans="1:12" ht="15">
      <c r="A33" s="16"/>
      <c r="B33" s="17"/>
      <c r="C33" s="8"/>
      <c r="D33" s="18" t="s">
        <v>32</v>
      </c>
      <c r="E33" s="9"/>
      <c r="F33" s="19">
        <f>SUM(F25:F32)</f>
        <v>595</v>
      </c>
      <c r="G33" s="19">
        <f t="shared" ref="G33" si="4">SUM(G25:G32)</f>
        <v>25.900000000000002</v>
      </c>
      <c r="H33" s="19">
        <f t="shared" ref="H33" si="5">SUM(H25:H32)</f>
        <v>13.999999999999996</v>
      </c>
      <c r="I33" s="19">
        <f t="shared" ref="I33" si="6">SUM(I25:I32)</f>
        <v>67.899999999999991</v>
      </c>
      <c r="J33" s="19">
        <f t="shared" ref="J33:L33" si="7">SUM(J25:J32)</f>
        <v>500.8</v>
      </c>
      <c r="K33" s="25"/>
      <c r="L33" s="19">
        <f t="shared" si="7"/>
        <v>40.619999999999997</v>
      </c>
    </row>
    <row r="34" spans="1:12" ht="15">
      <c r="A34" s="13">
        <f>A25</f>
        <v>1</v>
      </c>
      <c r="B34" s="13">
        <f>B25</f>
        <v>2</v>
      </c>
      <c r="C34" s="10" t="s">
        <v>24</v>
      </c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8">SUM(G34:G42)</f>
        <v>0</v>
      </c>
      <c r="H43" s="19">
        <f t="shared" ref="H43" si="9">SUM(H34:H42)</f>
        <v>0</v>
      </c>
      <c r="I43" s="19">
        <f t="shared" ref="I43" si="10">SUM(I34:I42)</f>
        <v>0</v>
      </c>
      <c r="J43" s="19">
        <f t="shared" ref="J43:L43" si="11">SUM(J34:J42)</f>
        <v>0</v>
      </c>
      <c r="K43" s="25"/>
      <c r="L43" s="19">
        <f t="shared" si="11"/>
        <v>0</v>
      </c>
    </row>
    <row r="44" spans="1:12" ht="15.75" customHeight="1">
      <c r="A44" s="33">
        <f>A25</f>
        <v>1</v>
      </c>
      <c r="B44" s="33">
        <f>B25</f>
        <v>2</v>
      </c>
      <c r="C44" s="54" t="s">
        <v>4</v>
      </c>
      <c r="D44" s="55"/>
      <c r="E44" s="31"/>
      <c r="F44" s="32">
        <f>F33+F43</f>
        <v>595</v>
      </c>
      <c r="G44" s="32">
        <f t="shared" ref="G44" si="12">G33+G43</f>
        <v>25.900000000000002</v>
      </c>
      <c r="H44" s="32">
        <f t="shared" ref="H44" si="13">H33+H43</f>
        <v>13.999999999999996</v>
      </c>
      <c r="I44" s="32">
        <f t="shared" ref="I44" si="14">I33+I43</f>
        <v>67.899999999999991</v>
      </c>
      <c r="J44" s="32">
        <f t="shared" ref="J44:L44" si="15">J33+J43</f>
        <v>500.8</v>
      </c>
      <c r="K44" s="32"/>
      <c r="L44" s="32">
        <f t="shared" si="15"/>
        <v>40.619999999999997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39" t="s">
        <v>63</v>
      </c>
      <c r="F45" s="40">
        <v>150</v>
      </c>
      <c r="G45" s="40">
        <v>29.7</v>
      </c>
      <c r="H45" s="40">
        <v>10.7</v>
      </c>
      <c r="I45" s="40">
        <v>21.6</v>
      </c>
      <c r="J45" s="40">
        <v>301.3</v>
      </c>
      <c r="K45" s="41" t="s">
        <v>64</v>
      </c>
      <c r="L45" s="40">
        <v>55.4</v>
      </c>
    </row>
    <row r="46" spans="1:12" ht="15">
      <c r="A46" s="23"/>
      <c r="B46" s="15"/>
      <c r="C46" s="11"/>
      <c r="D46" s="6"/>
      <c r="E46" s="42" t="s">
        <v>65</v>
      </c>
      <c r="F46" s="43">
        <v>20</v>
      </c>
      <c r="G46" s="43">
        <v>0.1</v>
      </c>
      <c r="H46" s="43">
        <v>0</v>
      </c>
      <c r="I46" s="43">
        <v>14.4</v>
      </c>
      <c r="J46" s="43">
        <v>57.9</v>
      </c>
      <c r="K46" s="44" t="s">
        <v>50</v>
      </c>
      <c r="L46" s="43">
        <v>3</v>
      </c>
    </row>
    <row r="47" spans="1:12" ht="15">
      <c r="A47" s="23"/>
      <c r="B47" s="15"/>
      <c r="C47" s="11"/>
      <c r="D47" s="7" t="s">
        <v>22</v>
      </c>
      <c r="E47" s="42" t="s">
        <v>66</v>
      </c>
      <c r="F47" s="43">
        <v>200</v>
      </c>
      <c r="G47" s="43">
        <v>1.6</v>
      </c>
      <c r="H47" s="43">
        <v>1.1000000000000001</v>
      </c>
      <c r="I47" s="43">
        <v>8.6</v>
      </c>
      <c r="J47" s="43">
        <v>20.9</v>
      </c>
      <c r="K47" s="44" t="s">
        <v>67</v>
      </c>
      <c r="L47" s="43">
        <v>4.5599999999999996</v>
      </c>
    </row>
    <row r="48" spans="1:12" ht="15">
      <c r="A48" s="23"/>
      <c r="B48" s="15"/>
      <c r="C48" s="11"/>
      <c r="D48" s="7" t="s">
        <v>23</v>
      </c>
      <c r="E48" s="42" t="s">
        <v>58</v>
      </c>
      <c r="F48" s="43">
        <v>45</v>
      </c>
      <c r="G48" s="43">
        <v>3.4</v>
      </c>
      <c r="H48" s="43">
        <v>0.4</v>
      </c>
      <c r="I48" s="43">
        <v>22.1</v>
      </c>
      <c r="J48" s="43">
        <v>105.5</v>
      </c>
      <c r="K48" s="44" t="s">
        <v>50</v>
      </c>
      <c r="L48" s="43">
        <v>2.52</v>
      </c>
    </row>
    <row r="49" spans="1:12" ht="15">
      <c r="A49" s="23"/>
      <c r="B49" s="15"/>
      <c r="C49" s="11"/>
      <c r="D49" s="7" t="s">
        <v>43</v>
      </c>
      <c r="E49" s="42" t="s">
        <v>42</v>
      </c>
      <c r="F49" s="43">
        <v>100</v>
      </c>
      <c r="G49" s="43">
        <v>0.4</v>
      </c>
      <c r="H49" s="43">
        <v>0.4</v>
      </c>
      <c r="I49" s="43">
        <v>9.8000000000000007</v>
      </c>
      <c r="J49" s="43">
        <v>44.4</v>
      </c>
      <c r="K49" s="44" t="s">
        <v>50</v>
      </c>
      <c r="L49" s="43">
        <v>12</v>
      </c>
    </row>
    <row r="50" spans="1:12" ht="15">
      <c r="A50" s="23"/>
      <c r="B50" s="15"/>
      <c r="C50" s="11"/>
      <c r="D50" s="6"/>
      <c r="E50" s="42" t="s">
        <v>57</v>
      </c>
      <c r="F50" s="43">
        <v>15</v>
      </c>
      <c r="G50" s="43">
        <v>1</v>
      </c>
      <c r="H50" s="43">
        <v>0.2</v>
      </c>
      <c r="I50" s="43">
        <v>5.9</v>
      </c>
      <c r="J50" s="43">
        <v>29.3</v>
      </c>
      <c r="K50" s="44" t="s">
        <v>50</v>
      </c>
      <c r="L50" s="43">
        <v>0.81</v>
      </c>
    </row>
    <row r="51" spans="1:12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4"/>
      <c r="B52" s="17"/>
      <c r="C52" s="8"/>
      <c r="D52" s="18" t="s">
        <v>32</v>
      </c>
      <c r="E52" s="9"/>
      <c r="F52" s="19">
        <f>SUM(F45:F51)</f>
        <v>530</v>
      </c>
      <c r="G52" s="19">
        <f t="shared" ref="G52" si="16">SUM(G45:G51)</f>
        <v>36.200000000000003</v>
      </c>
      <c r="H52" s="19">
        <f t="shared" ref="H52" si="17">SUM(H45:H51)</f>
        <v>12.799999999999999</v>
      </c>
      <c r="I52" s="19">
        <f t="shared" ref="I52" si="18">SUM(I45:I51)</f>
        <v>82.4</v>
      </c>
      <c r="J52" s="19">
        <f t="shared" ref="J52:L52" si="19">SUM(J45:J51)</f>
        <v>559.29999999999995</v>
      </c>
      <c r="K52" s="25"/>
      <c r="L52" s="19">
        <f t="shared" si="19"/>
        <v>78.290000000000006</v>
      </c>
    </row>
    <row r="53" spans="1:12" ht="15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32</v>
      </c>
      <c r="E62" s="9"/>
      <c r="F62" s="19">
        <f>SUM(F53:F61)</f>
        <v>0</v>
      </c>
      <c r="G62" s="19">
        <f t="shared" ref="G62" si="20">SUM(G53:G61)</f>
        <v>0</v>
      </c>
      <c r="H62" s="19">
        <f t="shared" ref="H62" si="21">SUM(H53:H61)</f>
        <v>0</v>
      </c>
      <c r="I62" s="19">
        <f t="shared" ref="I62" si="22">SUM(I53:I61)</f>
        <v>0</v>
      </c>
      <c r="J62" s="19">
        <f t="shared" ref="J62:L62" si="23">SUM(J53:J61)</f>
        <v>0</v>
      </c>
      <c r="K62" s="25"/>
      <c r="L62" s="19">
        <f t="shared" si="23"/>
        <v>0</v>
      </c>
    </row>
    <row r="63" spans="1:12" ht="15.75" customHeight="1">
      <c r="A63" s="29">
        <f>A45</f>
        <v>1</v>
      </c>
      <c r="B63" s="30">
        <f>B45</f>
        <v>3</v>
      </c>
      <c r="C63" s="54" t="s">
        <v>4</v>
      </c>
      <c r="D63" s="55"/>
      <c r="E63" s="31"/>
      <c r="F63" s="32">
        <f>F52+F62</f>
        <v>530</v>
      </c>
      <c r="G63" s="32">
        <f t="shared" ref="G63" si="24">G52+G62</f>
        <v>36.200000000000003</v>
      </c>
      <c r="H63" s="32">
        <f t="shared" ref="H63" si="25">H52+H62</f>
        <v>12.799999999999999</v>
      </c>
      <c r="I63" s="32">
        <f t="shared" ref="I63" si="26">I52+I62</f>
        <v>82.4</v>
      </c>
      <c r="J63" s="32">
        <f t="shared" ref="J63:L63" si="27">J52+J62</f>
        <v>559.29999999999995</v>
      </c>
      <c r="K63" s="32"/>
      <c r="L63" s="32">
        <f t="shared" si="27"/>
        <v>78.290000000000006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39" t="s">
        <v>68</v>
      </c>
      <c r="F64" s="40">
        <v>150</v>
      </c>
      <c r="G64" s="40">
        <v>3.6</v>
      </c>
      <c r="H64" s="40">
        <v>4.8</v>
      </c>
      <c r="I64" s="40">
        <v>36.4</v>
      </c>
      <c r="J64" s="40">
        <v>203.5</v>
      </c>
      <c r="K64" s="41" t="s">
        <v>69</v>
      </c>
      <c r="L64" s="40">
        <v>9.82</v>
      </c>
    </row>
    <row r="65" spans="1:12" ht="15">
      <c r="A65" s="23"/>
      <c r="B65" s="15"/>
      <c r="C65" s="11"/>
      <c r="D65" s="6"/>
      <c r="E65" s="42" t="s">
        <v>70</v>
      </c>
      <c r="F65" s="43">
        <v>90</v>
      </c>
      <c r="G65" s="43">
        <v>16.399999999999999</v>
      </c>
      <c r="H65" s="43">
        <v>15.7</v>
      </c>
      <c r="I65" s="43">
        <v>14.8</v>
      </c>
      <c r="J65" s="43">
        <v>265.7</v>
      </c>
      <c r="K65" s="44" t="s">
        <v>71</v>
      </c>
      <c r="L65" s="43">
        <v>35.65</v>
      </c>
    </row>
    <row r="66" spans="1:12" ht="15">
      <c r="A66" s="23"/>
      <c r="B66" s="15"/>
      <c r="C66" s="11"/>
      <c r="D66" s="7" t="s">
        <v>22</v>
      </c>
      <c r="E66" s="42" t="s">
        <v>74</v>
      </c>
      <c r="F66" s="43">
        <v>200</v>
      </c>
      <c r="G66" s="43">
        <v>3.9</v>
      </c>
      <c r="H66" s="43">
        <v>2.9</v>
      </c>
      <c r="I66" s="43">
        <v>11.2</v>
      </c>
      <c r="J66" s="43">
        <v>86</v>
      </c>
      <c r="K66" s="44" t="s">
        <v>75</v>
      </c>
      <c r="L66" s="43">
        <v>9.8800000000000008</v>
      </c>
    </row>
    <row r="67" spans="1:12" ht="15">
      <c r="A67" s="23"/>
      <c r="B67" s="15"/>
      <c r="C67" s="11"/>
      <c r="D67" s="7" t="s">
        <v>23</v>
      </c>
      <c r="E67" s="42" t="s">
        <v>58</v>
      </c>
      <c r="F67" s="43">
        <v>15</v>
      </c>
      <c r="G67" s="43">
        <v>1.1000000000000001</v>
      </c>
      <c r="H67" s="43">
        <v>0.1</v>
      </c>
      <c r="I67" s="43">
        <v>7.4</v>
      </c>
      <c r="J67" s="43">
        <v>35.200000000000003</v>
      </c>
      <c r="K67" s="44" t="s">
        <v>50</v>
      </c>
      <c r="L67" s="43">
        <v>0.84</v>
      </c>
    </row>
    <row r="68" spans="1:12" ht="15">
      <c r="A68" s="23"/>
      <c r="B68" s="15"/>
      <c r="C68" s="11"/>
      <c r="D68" s="7" t="s">
        <v>43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 t="s">
        <v>57</v>
      </c>
      <c r="F69" s="43">
        <v>15</v>
      </c>
      <c r="G69" s="43">
        <v>1</v>
      </c>
      <c r="H69" s="43">
        <v>0.2</v>
      </c>
      <c r="I69" s="43">
        <v>5.9</v>
      </c>
      <c r="J69" s="43">
        <v>29.3</v>
      </c>
      <c r="K69" s="44" t="s">
        <v>50</v>
      </c>
      <c r="L69" s="43">
        <v>0.81</v>
      </c>
    </row>
    <row r="70" spans="1:12" ht="15">
      <c r="A70" s="23"/>
      <c r="B70" s="15"/>
      <c r="C70" s="11"/>
      <c r="D70" s="6"/>
      <c r="E70" s="42" t="s">
        <v>72</v>
      </c>
      <c r="F70" s="43">
        <v>30</v>
      </c>
      <c r="G70" s="43">
        <v>1.1000000000000001</v>
      </c>
      <c r="H70" s="43">
        <v>2.2000000000000002</v>
      </c>
      <c r="I70" s="43">
        <v>2.9</v>
      </c>
      <c r="J70" s="43">
        <v>35.700000000000003</v>
      </c>
      <c r="K70" s="44" t="s">
        <v>73</v>
      </c>
      <c r="L70" s="43">
        <v>3.77</v>
      </c>
    </row>
    <row r="71" spans="1:12" ht="15">
      <c r="A71" s="24"/>
      <c r="B71" s="17"/>
      <c r="C71" s="8"/>
      <c r="D71" s="18" t="s">
        <v>32</v>
      </c>
      <c r="E71" s="9"/>
      <c r="F71" s="19">
        <f>SUM(F64:F70)</f>
        <v>500</v>
      </c>
      <c r="G71" s="19">
        <f t="shared" ref="G71" si="28">SUM(G64:G70)</f>
        <v>27.1</v>
      </c>
      <c r="H71" s="19">
        <f t="shared" ref="H71" si="29">SUM(H64:H70)</f>
        <v>25.9</v>
      </c>
      <c r="I71" s="19">
        <f t="shared" ref="I71" si="30">SUM(I64:I70)</f>
        <v>78.600000000000023</v>
      </c>
      <c r="J71" s="19">
        <f t="shared" ref="J71:L71" si="31">SUM(J64:J70)</f>
        <v>655.40000000000009</v>
      </c>
      <c r="K71" s="25"/>
      <c r="L71" s="19">
        <f t="shared" si="31"/>
        <v>60.77000000000001</v>
      </c>
    </row>
    <row r="72" spans="1:12" ht="15">
      <c r="A72" s="26">
        <f>A64</f>
        <v>1</v>
      </c>
      <c r="B72" s="13">
        <f>B64</f>
        <v>4</v>
      </c>
      <c r="C72" s="10" t="s">
        <v>24</v>
      </c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32</v>
      </c>
      <c r="E81" s="9"/>
      <c r="F81" s="19">
        <f>SUM(F72:F80)</f>
        <v>0</v>
      </c>
      <c r="G81" s="19">
        <f t="shared" ref="G81" si="32">SUM(G72:G80)</f>
        <v>0</v>
      </c>
      <c r="H81" s="19">
        <f t="shared" ref="H81" si="33">SUM(H72:H80)</f>
        <v>0</v>
      </c>
      <c r="I81" s="19">
        <f t="shared" ref="I81" si="34">SUM(I72:I80)</f>
        <v>0</v>
      </c>
      <c r="J81" s="19">
        <f t="shared" ref="J81:L81" si="35">SUM(J72:J80)</f>
        <v>0</v>
      </c>
      <c r="K81" s="25"/>
      <c r="L81" s="19">
        <f t="shared" si="35"/>
        <v>0</v>
      </c>
    </row>
    <row r="82" spans="1:12" ht="15.75" customHeight="1">
      <c r="A82" s="29">
        <f>A64</f>
        <v>1</v>
      </c>
      <c r="B82" s="30">
        <f>B64</f>
        <v>4</v>
      </c>
      <c r="C82" s="54" t="s">
        <v>4</v>
      </c>
      <c r="D82" s="55"/>
      <c r="E82" s="31"/>
      <c r="F82" s="32">
        <f>F71+F81</f>
        <v>500</v>
      </c>
      <c r="G82" s="32">
        <f t="shared" ref="G82" si="36">G71+G81</f>
        <v>27.1</v>
      </c>
      <c r="H82" s="32">
        <f t="shared" ref="H82" si="37">H71+H81</f>
        <v>25.9</v>
      </c>
      <c r="I82" s="32">
        <f t="shared" ref="I82" si="38">I71+I81</f>
        <v>78.600000000000023</v>
      </c>
      <c r="J82" s="32">
        <f t="shared" ref="J82:L82" si="39">J71+J81</f>
        <v>655.40000000000009</v>
      </c>
      <c r="K82" s="32"/>
      <c r="L82" s="32">
        <f t="shared" si="39"/>
        <v>60.77000000000001</v>
      </c>
    </row>
    <row r="83" spans="1:12" ht="15">
      <c r="A83" s="20">
        <v>1</v>
      </c>
      <c r="B83" s="21">
        <v>5</v>
      </c>
      <c r="C83" s="22" t="s">
        <v>20</v>
      </c>
      <c r="D83" s="5" t="s">
        <v>21</v>
      </c>
      <c r="E83" s="39" t="s">
        <v>76</v>
      </c>
      <c r="F83" s="40">
        <v>150</v>
      </c>
      <c r="G83" s="40">
        <v>5.3</v>
      </c>
      <c r="H83" s="40">
        <v>4.9000000000000004</v>
      </c>
      <c r="I83" s="40">
        <v>32.799999999999997</v>
      </c>
      <c r="J83" s="40">
        <v>196.8</v>
      </c>
      <c r="K83" s="41" t="s">
        <v>80</v>
      </c>
      <c r="L83" s="40">
        <v>7.33</v>
      </c>
    </row>
    <row r="84" spans="1:12" ht="15">
      <c r="A84" s="23"/>
      <c r="B84" s="15"/>
      <c r="C84" s="11"/>
      <c r="D84" s="6"/>
      <c r="E84" s="42" t="s">
        <v>77</v>
      </c>
      <c r="F84" s="43">
        <v>90</v>
      </c>
      <c r="G84" s="43">
        <v>12.5</v>
      </c>
      <c r="H84" s="43">
        <v>6.7</v>
      </c>
      <c r="I84" s="43">
        <v>5.7</v>
      </c>
      <c r="J84" s="43">
        <v>132.5</v>
      </c>
      <c r="K84" s="44" t="s">
        <v>81</v>
      </c>
      <c r="L84" s="43">
        <v>18.93</v>
      </c>
    </row>
    <row r="85" spans="1:12" ht="15">
      <c r="A85" s="23"/>
      <c r="B85" s="15"/>
      <c r="C85" s="11"/>
      <c r="D85" s="7" t="s">
        <v>22</v>
      </c>
      <c r="E85" s="42" t="s">
        <v>78</v>
      </c>
      <c r="F85" s="43">
        <v>200</v>
      </c>
      <c r="G85" s="43">
        <v>0.5</v>
      </c>
      <c r="H85" s="43">
        <v>0</v>
      </c>
      <c r="I85" s="43">
        <v>19.8</v>
      </c>
      <c r="J85" s="43">
        <v>81</v>
      </c>
      <c r="K85" s="44" t="s">
        <v>82</v>
      </c>
      <c r="L85" s="43">
        <v>4.43</v>
      </c>
    </row>
    <row r="86" spans="1:12" ht="15">
      <c r="A86" s="23"/>
      <c r="B86" s="15"/>
      <c r="C86" s="11"/>
      <c r="D86" s="7" t="s">
        <v>23</v>
      </c>
      <c r="E86" s="42" t="s">
        <v>58</v>
      </c>
      <c r="F86" s="43">
        <v>45</v>
      </c>
      <c r="G86" s="43">
        <v>3.4</v>
      </c>
      <c r="H86" s="43">
        <v>0.4</v>
      </c>
      <c r="I86" s="43">
        <v>22.1</v>
      </c>
      <c r="J86" s="43">
        <v>105.5</v>
      </c>
      <c r="K86" s="44" t="s">
        <v>50</v>
      </c>
      <c r="L86" s="43">
        <v>2.52</v>
      </c>
    </row>
    <row r="87" spans="1:12" ht="15">
      <c r="A87" s="23"/>
      <c r="B87" s="15"/>
      <c r="C87" s="11"/>
      <c r="D87" s="7" t="s">
        <v>43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 t="s">
        <v>57</v>
      </c>
      <c r="F88" s="43">
        <v>25</v>
      </c>
      <c r="G88" s="43">
        <v>1.7</v>
      </c>
      <c r="H88" s="43">
        <v>0.3</v>
      </c>
      <c r="I88" s="43">
        <v>9.9</v>
      </c>
      <c r="J88" s="43">
        <v>48.9</v>
      </c>
      <c r="K88" s="44" t="s">
        <v>50</v>
      </c>
      <c r="L88" s="43">
        <v>1.35</v>
      </c>
    </row>
    <row r="89" spans="1:12" ht="15">
      <c r="A89" s="23"/>
      <c r="B89" s="15"/>
      <c r="C89" s="11"/>
      <c r="D89" s="6"/>
      <c r="E89" s="42" t="s">
        <v>79</v>
      </c>
      <c r="F89" s="43">
        <v>80</v>
      </c>
      <c r="G89" s="43">
        <v>2.2000000000000002</v>
      </c>
      <c r="H89" s="43">
        <v>5.7</v>
      </c>
      <c r="I89" s="43">
        <v>8.3000000000000007</v>
      </c>
      <c r="J89" s="43">
        <v>93.8</v>
      </c>
      <c r="K89" s="44" t="s">
        <v>83</v>
      </c>
      <c r="L89" s="43">
        <v>8.74</v>
      </c>
    </row>
    <row r="90" spans="1:12" ht="15">
      <c r="A90" s="24"/>
      <c r="B90" s="17"/>
      <c r="C90" s="8"/>
      <c r="D90" s="18" t="s">
        <v>32</v>
      </c>
      <c r="E90" s="9"/>
      <c r="F90" s="19">
        <f>SUM(F83:F89)</f>
        <v>590</v>
      </c>
      <c r="G90" s="19">
        <f t="shared" ref="G90" si="40">SUM(G83:G89)</f>
        <v>25.599999999999998</v>
      </c>
      <c r="H90" s="19">
        <f t="shared" ref="H90" si="41">SUM(H83:H89)</f>
        <v>18.000000000000004</v>
      </c>
      <c r="I90" s="19">
        <f t="shared" ref="I90" si="42">SUM(I83:I89)</f>
        <v>98.600000000000009</v>
      </c>
      <c r="J90" s="19">
        <f t="shared" ref="J90:L90" si="43">SUM(J83:J89)</f>
        <v>658.49999999999989</v>
      </c>
      <c r="K90" s="25"/>
      <c r="L90" s="19">
        <f t="shared" si="43"/>
        <v>43.300000000000004</v>
      </c>
    </row>
    <row r="91" spans="1:12" ht="1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32</v>
      </c>
      <c r="E100" s="9"/>
      <c r="F100" s="19">
        <f>SUM(F91:F99)</f>
        <v>0</v>
      </c>
      <c r="G100" s="19">
        <f t="shared" ref="G100" si="44">SUM(G91:G99)</f>
        <v>0</v>
      </c>
      <c r="H100" s="19">
        <f t="shared" ref="H100" si="45">SUM(H91:H99)</f>
        <v>0</v>
      </c>
      <c r="I100" s="19">
        <f t="shared" ref="I100" si="46">SUM(I91:I99)</f>
        <v>0</v>
      </c>
      <c r="J100" s="19">
        <f t="shared" ref="J100:L100" si="47">SUM(J91:J99)</f>
        <v>0</v>
      </c>
      <c r="K100" s="25"/>
      <c r="L100" s="19">
        <f t="shared" si="47"/>
        <v>0</v>
      </c>
    </row>
    <row r="101" spans="1:12" ht="15.75" customHeight="1">
      <c r="A101" s="29">
        <f>A83</f>
        <v>1</v>
      </c>
      <c r="B101" s="30">
        <f>B83</f>
        <v>5</v>
      </c>
      <c r="C101" s="54" t="s">
        <v>4</v>
      </c>
      <c r="D101" s="55"/>
      <c r="E101" s="31"/>
      <c r="F101" s="32">
        <f>F90+F100</f>
        <v>590</v>
      </c>
      <c r="G101" s="32">
        <f t="shared" ref="G101" si="48">G90+G100</f>
        <v>25.599999999999998</v>
      </c>
      <c r="H101" s="32">
        <f t="shared" ref="H101" si="49">H90+H100</f>
        <v>18.000000000000004</v>
      </c>
      <c r="I101" s="32">
        <f t="shared" ref="I101" si="50">I90+I100</f>
        <v>98.600000000000009</v>
      </c>
      <c r="J101" s="32">
        <f t="shared" ref="J101:L101" si="51">J90+J100</f>
        <v>658.49999999999989</v>
      </c>
      <c r="K101" s="32"/>
      <c r="L101" s="32">
        <f t="shared" si="51"/>
        <v>43.300000000000004</v>
      </c>
    </row>
    <row r="102" spans="1:12" ht="15">
      <c r="A102" s="20">
        <v>2</v>
      </c>
      <c r="B102" s="21">
        <v>1</v>
      </c>
      <c r="C102" s="22" t="s">
        <v>20</v>
      </c>
      <c r="D102" s="5" t="s">
        <v>21</v>
      </c>
      <c r="E102" s="39" t="s">
        <v>84</v>
      </c>
      <c r="F102" s="40">
        <v>200</v>
      </c>
      <c r="G102" s="40">
        <v>8.3000000000000007</v>
      </c>
      <c r="H102" s="40">
        <v>10.1</v>
      </c>
      <c r="I102" s="40">
        <v>37.6</v>
      </c>
      <c r="J102" s="40">
        <v>274.89999999999998</v>
      </c>
      <c r="K102" s="41" t="s">
        <v>88</v>
      </c>
      <c r="L102" s="40">
        <v>16.510000000000002</v>
      </c>
    </row>
    <row r="103" spans="1:12" ht="15">
      <c r="A103" s="23"/>
      <c r="B103" s="15"/>
      <c r="C103" s="11"/>
      <c r="D103" s="6"/>
      <c r="E103" s="42" t="s">
        <v>85</v>
      </c>
      <c r="F103" s="43">
        <v>10</v>
      </c>
      <c r="G103" s="43">
        <v>0.1</v>
      </c>
      <c r="H103" s="43">
        <v>7.3</v>
      </c>
      <c r="I103" s="43">
        <v>0.1</v>
      </c>
      <c r="J103" s="43">
        <v>66.099999999999994</v>
      </c>
      <c r="K103" s="44" t="s">
        <v>89</v>
      </c>
      <c r="L103" s="43">
        <v>6.5</v>
      </c>
    </row>
    <row r="104" spans="1:12" ht="15">
      <c r="A104" s="23"/>
      <c r="B104" s="15"/>
      <c r="C104" s="11"/>
      <c r="D104" s="7" t="s">
        <v>22</v>
      </c>
      <c r="E104" s="42" t="s">
        <v>86</v>
      </c>
      <c r="F104" s="43">
        <v>200</v>
      </c>
      <c r="G104" s="43">
        <v>4.7</v>
      </c>
      <c r="H104" s="43">
        <v>3.5</v>
      </c>
      <c r="I104" s="43">
        <v>12.5</v>
      </c>
      <c r="J104" s="43">
        <v>100.4</v>
      </c>
      <c r="K104" s="44" t="s">
        <v>90</v>
      </c>
      <c r="L104" s="43">
        <v>12.01</v>
      </c>
    </row>
    <row r="105" spans="1:12" ht="15">
      <c r="A105" s="23"/>
      <c r="B105" s="15"/>
      <c r="C105" s="11"/>
      <c r="D105" s="7" t="s">
        <v>23</v>
      </c>
      <c r="E105" s="42" t="s">
        <v>58</v>
      </c>
      <c r="F105" s="43">
        <v>25</v>
      </c>
      <c r="G105" s="43">
        <v>1.9</v>
      </c>
      <c r="H105" s="43">
        <v>0.2</v>
      </c>
      <c r="I105" s="43">
        <v>12.3</v>
      </c>
      <c r="J105" s="43">
        <v>58.6</v>
      </c>
      <c r="K105" s="44" t="s">
        <v>50</v>
      </c>
      <c r="L105" s="43">
        <v>1.4</v>
      </c>
    </row>
    <row r="106" spans="1:12" ht="15">
      <c r="A106" s="23"/>
      <c r="B106" s="15"/>
      <c r="C106" s="11"/>
      <c r="D106" s="7" t="s">
        <v>43</v>
      </c>
      <c r="E106" s="42" t="s">
        <v>87</v>
      </c>
      <c r="F106" s="43">
        <v>100</v>
      </c>
      <c r="G106" s="43">
        <v>1.5</v>
      </c>
      <c r="H106" s="43">
        <v>0.5</v>
      </c>
      <c r="I106" s="43">
        <v>21</v>
      </c>
      <c r="J106" s="43">
        <v>94.5</v>
      </c>
      <c r="K106" s="44" t="s">
        <v>50</v>
      </c>
      <c r="L106" s="43">
        <v>16</v>
      </c>
    </row>
    <row r="107" spans="1:12" ht="15">
      <c r="A107" s="23"/>
      <c r="B107" s="15"/>
      <c r="C107" s="11"/>
      <c r="D107" s="6"/>
      <c r="E107" s="42" t="s">
        <v>57</v>
      </c>
      <c r="F107" s="43">
        <v>15</v>
      </c>
      <c r="G107" s="43">
        <v>1</v>
      </c>
      <c r="H107" s="43">
        <v>0.2</v>
      </c>
      <c r="I107" s="43">
        <v>5.9</v>
      </c>
      <c r="J107" s="43">
        <v>29.3</v>
      </c>
      <c r="K107" s="44" t="s">
        <v>50</v>
      </c>
      <c r="L107" s="43">
        <v>0.81</v>
      </c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4"/>
      <c r="B109" s="17"/>
      <c r="C109" s="8"/>
      <c r="D109" s="18" t="s">
        <v>32</v>
      </c>
      <c r="E109" s="9"/>
      <c r="F109" s="19">
        <f>SUM(F102:F108)</f>
        <v>550</v>
      </c>
      <c r="G109" s="19">
        <f t="shared" ref="G109:J109" si="52">SUM(G102:G108)</f>
        <v>17.5</v>
      </c>
      <c r="H109" s="19">
        <f t="shared" si="52"/>
        <v>21.799999999999997</v>
      </c>
      <c r="I109" s="19">
        <f t="shared" si="52"/>
        <v>89.4</v>
      </c>
      <c r="J109" s="19">
        <f t="shared" si="52"/>
        <v>623.79999999999995</v>
      </c>
      <c r="K109" s="25"/>
      <c r="L109" s="19">
        <f t="shared" ref="L109" si="53">SUM(L102:L108)</f>
        <v>53.230000000000004</v>
      </c>
    </row>
    <row r="110" spans="1:12" ht="15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32</v>
      </c>
      <c r="E119" s="9"/>
      <c r="F119" s="19">
        <f>SUM(F110:F118)</f>
        <v>0</v>
      </c>
      <c r="G119" s="19">
        <f t="shared" ref="G119:J119" si="54">SUM(G110:G118)</f>
        <v>0</v>
      </c>
      <c r="H119" s="19">
        <f t="shared" si="54"/>
        <v>0</v>
      </c>
      <c r="I119" s="19">
        <f t="shared" si="54"/>
        <v>0</v>
      </c>
      <c r="J119" s="19">
        <f t="shared" si="54"/>
        <v>0</v>
      </c>
      <c r="K119" s="25"/>
      <c r="L119" s="19">
        <f t="shared" ref="L119" si="55">SUM(L110:L118)</f>
        <v>0</v>
      </c>
    </row>
    <row r="120" spans="1:12" ht="15">
      <c r="A120" s="29">
        <f>A102</f>
        <v>2</v>
      </c>
      <c r="B120" s="30">
        <f>B102</f>
        <v>1</v>
      </c>
      <c r="C120" s="54" t="s">
        <v>4</v>
      </c>
      <c r="D120" s="55"/>
      <c r="E120" s="31"/>
      <c r="F120" s="32">
        <f>F109+F119</f>
        <v>550</v>
      </c>
      <c r="G120" s="32">
        <f t="shared" ref="G120" si="56">G109+G119</f>
        <v>17.5</v>
      </c>
      <c r="H120" s="32">
        <f t="shared" ref="H120" si="57">H109+H119</f>
        <v>21.799999999999997</v>
      </c>
      <c r="I120" s="32">
        <f t="shared" ref="I120" si="58">I109+I119</f>
        <v>89.4</v>
      </c>
      <c r="J120" s="32">
        <f t="shared" ref="J120:L120" si="59">J109+J119</f>
        <v>623.79999999999995</v>
      </c>
      <c r="K120" s="32"/>
      <c r="L120" s="32">
        <f t="shared" si="59"/>
        <v>53.230000000000004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39" t="s">
        <v>76</v>
      </c>
      <c r="F121" s="40">
        <v>150</v>
      </c>
      <c r="G121" s="40">
        <v>5.3</v>
      </c>
      <c r="H121" s="40">
        <v>4.9000000000000004</v>
      </c>
      <c r="I121" s="40">
        <v>32.799999999999997</v>
      </c>
      <c r="J121" s="40">
        <v>196.8</v>
      </c>
      <c r="K121" s="41" t="s">
        <v>80</v>
      </c>
      <c r="L121" s="40">
        <v>7.33</v>
      </c>
    </row>
    <row r="122" spans="1:12" ht="15">
      <c r="A122" s="14"/>
      <c r="B122" s="15"/>
      <c r="C122" s="11"/>
      <c r="D122" s="6"/>
      <c r="E122" s="42" t="s">
        <v>92</v>
      </c>
      <c r="F122" s="43">
        <v>90</v>
      </c>
      <c r="G122" s="43">
        <v>16.399999999999999</v>
      </c>
      <c r="H122" s="43">
        <v>15.7</v>
      </c>
      <c r="I122" s="43">
        <v>14.8</v>
      </c>
      <c r="J122" s="43">
        <v>265.7</v>
      </c>
      <c r="K122" s="44" t="s">
        <v>94</v>
      </c>
      <c r="L122" s="43">
        <v>35.58</v>
      </c>
    </row>
    <row r="123" spans="1:12" ht="15">
      <c r="A123" s="14"/>
      <c r="B123" s="15"/>
      <c r="C123" s="11"/>
      <c r="D123" s="7" t="s">
        <v>22</v>
      </c>
      <c r="E123" s="42" t="s">
        <v>91</v>
      </c>
      <c r="F123" s="43">
        <v>200</v>
      </c>
      <c r="G123" s="43">
        <v>0.1</v>
      </c>
      <c r="H123" s="43">
        <v>0</v>
      </c>
      <c r="I123" s="43">
        <v>5.2</v>
      </c>
      <c r="J123" s="43">
        <v>21.4</v>
      </c>
      <c r="K123" s="44" t="s">
        <v>95</v>
      </c>
      <c r="L123" s="43">
        <v>0.98</v>
      </c>
    </row>
    <row r="124" spans="1:12" ht="15">
      <c r="A124" s="14"/>
      <c r="B124" s="15"/>
      <c r="C124" s="11"/>
      <c r="D124" s="7" t="s">
        <v>23</v>
      </c>
      <c r="E124" s="42" t="s">
        <v>58</v>
      </c>
      <c r="F124" s="43">
        <v>15</v>
      </c>
      <c r="G124" s="43">
        <v>1.1000000000000001</v>
      </c>
      <c r="H124" s="43">
        <v>0.1</v>
      </c>
      <c r="I124" s="43">
        <v>7.4</v>
      </c>
      <c r="J124" s="43">
        <v>35.200000000000003</v>
      </c>
      <c r="K124" s="44" t="s">
        <v>50</v>
      </c>
      <c r="L124" s="43">
        <v>0.84</v>
      </c>
    </row>
    <row r="125" spans="1:12" ht="15">
      <c r="A125" s="14"/>
      <c r="B125" s="15"/>
      <c r="C125" s="11"/>
      <c r="D125" s="7" t="s">
        <v>43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7"/>
      <c r="E126" s="42" t="s">
        <v>57</v>
      </c>
      <c r="F126" s="43">
        <v>15</v>
      </c>
      <c r="G126" s="43">
        <v>1</v>
      </c>
      <c r="H126" s="43">
        <v>0.2</v>
      </c>
      <c r="I126" s="43">
        <v>5.9</v>
      </c>
      <c r="J126" s="43">
        <v>29.3</v>
      </c>
      <c r="K126" s="44" t="s">
        <v>50</v>
      </c>
      <c r="L126" s="43">
        <v>0.81</v>
      </c>
    </row>
    <row r="127" spans="1:12" ht="15">
      <c r="A127" s="14"/>
      <c r="B127" s="15"/>
      <c r="C127" s="11"/>
      <c r="D127" s="6"/>
      <c r="E127" s="42" t="s">
        <v>93</v>
      </c>
      <c r="F127" s="43">
        <v>80</v>
      </c>
      <c r="G127" s="43">
        <v>0.9</v>
      </c>
      <c r="H127" s="43">
        <v>7.2</v>
      </c>
      <c r="I127" s="43">
        <v>5.3</v>
      </c>
      <c r="J127" s="43">
        <v>89.5</v>
      </c>
      <c r="K127" s="44" t="s">
        <v>96</v>
      </c>
      <c r="L127" s="43">
        <v>7.25</v>
      </c>
    </row>
    <row r="128" spans="1:12" ht="15">
      <c r="A128" s="14"/>
      <c r="B128" s="15"/>
      <c r="C128" s="11"/>
      <c r="D128" s="6"/>
      <c r="E128" s="42" t="s">
        <v>72</v>
      </c>
      <c r="F128" s="43">
        <v>30</v>
      </c>
      <c r="G128" s="43">
        <v>1.1000000000000001</v>
      </c>
      <c r="H128" s="43">
        <v>2.2000000000000002</v>
      </c>
      <c r="I128" s="43">
        <v>2.9</v>
      </c>
      <c r="J128" s="43">
        <v>35.700000000000003</v>
      </c>
      <c r="K128" s="44" t="s">
        <v>73</v>
      </c>
      <c r="L128" s="43">
        <v>3.77</v>
      </c>
    </row>
    <row r="129" spans="1:12" ht="15">
      <c r="A129" s="16"/>
      <c r="B129" s="17"/>
      <c r="C129" s="8"/>
      <c r="D129" s="18" t="s">
        <v>32</v>
      </c>
      <c r="E129" s="9"/>
      <c r="F129" s="19">
        <f>SUM(F121:F128)</f>
        <v>580</v>
      </c>
      <c r="G129" s="19">
        <f t="shared" ref="G129:J129" si="60">SUM(G121:G128)</f>
        <v>25.900000000000002</v>
      </c>
      <c r="H129" s="19">
        <f t="shared" si="60"/>
        <v>30.3</v>
      </c>
      <c r="I129" s="19">
        <f t="shared" si="60"/>
        <v>74.3</v>
      </c>
      <c r="J129" s="19">
        <f t="shared" si="60"/>
        <v>673.6</v>
      </c>
      <c r="K129" s="25"/>
      <c r="L129" s="19">
        <f t="shared" ref="L129" si="61">SUM(L121:L128)</f>
        <v>56.56</v>
      </c>
    </row>
    <row r="130" spans="1:12" ht="15">
      <c r="A130" s="13">
        <f>A121</f>
        <v>2</v>
      </c>
      <c r="B130" s="13">
        <f>B121</f>
        <v>2</v>
      </c>
      <c r="C130" s="10" t="s">
        <v>24</v>
      </c>
      <c r="D130" s="7" t="s">
        <v>25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30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31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6"/>
      <c r="B139" s="17"/>
      <c r="C139" s="8"/>
      <c r="D139" s="18" t="s">
        <v>32</v>
      </c>
      <c r="E139" s="9"/>
      <c r="F139" s="19">
        <f>SUM(F130:F138)</f>
        <v>0</v>
      </c>
      <c r="G139" s="19">
        <f t="shared" ref="G139:J139" si="62">SUM(G130:G138)</f>
        <v>0</v>
      </c>
      <c r="H139" s="19">
        <f t="shared" si="62"/>
        <v>0</v>
      </c>
      <c r="I139" s="19">
        <f t="shared" si="62"/>
        <v>0</v>
      </c>
      <c r="J139" s="19">
        <f t="shared" si="62"/>
        <v>0</v>
      </c>
      <c r="K139" s="25"/>
      <c r="L139" s="19">
        <f t="shared" ref="L139" si="63">SUM(L130:L138)</f>
        <v>0</v>
      </c>
    </row>
    <row r="140" spans="1:12" ht="15">
      <c r="A140" s="33">
        <f>A121</f>
        <v>2</v>
      </c>
      <c r="B140" s="33">
        <f>B121</f>
        <v>2</v>
      </c>
      <c r="C140" s="54" t="s">
        <v>4</v>
      </c>
      <c r="D140" s="55"/>
      <c r="E140" s="31"/>
      <c r="F140" s="32">
        <f>F129+F139</f>
        <v>580</v>
      </c>
      <c r="G140" s="32">
        <f t="shared" ref="G140" si="64">G129+G139</f>
        <v>25.900000000000002</v>
      </c>
      <c r="H140" s="32">
        <f t="shared" ref="H140" si="65">H129+H139</f>
        <v>30.3</v>
      </c>
      <c r="I140" s="32">
        <f t="shared" ref="I140" si="66">I129+I139</f>
        <v>74.3</v>
      </c>
      <c r="J140" s="32">
        <f t="shared" ref="J140:L140" si="67">J129+J139</f>
        <v>673.6</v>
      </c>
      <c r="K140" s="32"/>
      <c r="L140" s="32">
        <f t="shared" si="67"/>
        <v>56.56</v>
      </c>
    </row>
    <row r="141" spans="1:12" ht="15">
      <c r="A141" s="20">
        <v>2</v>
      </c>
      <c r="B141" s="21">
        <v>3</v>
      </c>
      <c r="C141" s="22" t="s">
        <v>20</v>
      </c>
      <c r="D141" s="5" t="s">
        <v>21</v>
      </c>
      <c r="E141" s="39" t="s">
        <v>97</v>
      </c>
      <c r="F141" s="40">
        <v>150</v>
      </c>
      <c r="G141" s="40">
        <v>8.1999999999999993</v>
      </c>
      <c r="H141" s="40">
        <v>6.3</v>
      </c>
      <c r="I141" s="40">
        <v>35.9</v>
      </c>
      <c r="J141" s="40">
        <v>233.7</v>
      </c>
      <c r="K141" s="41" t="s">
        <v>101</v>
      </c>
      <c r="L141" s="40">
        <v>8.01</v>
      </c>
    </row>
    <row r="142" spans="1:12" ht="15">
      <c r="A142" s="23"/>
      <c r="B142" s="15"/>
      <c r="C142" s="11"/>
      <c r="D142" s="6"/>
      <c r="E142" s="42" t="s">
        <v>98</v>
      </c>
      <c r="F142" s="43">
        <v>100</v>
      </c>
      <c r="G142" s="43">
        <v>14.1</v>
      </c>
      <c r="H142" s="43">
        <v>5.8</v>
      </c>
      <c r="I142" s="43">
        <v>4.4000000000000004</v>
      </c>
      <c r="J142" s="43">
        <v>126.4</v>
      </c>
      <c r="K142" s="44" t="s">
        <v>102</v>
      </c>
      <c r="L142" s="43">
        <v>24.49</v>
      </c>
    </row>
    <row r="143" spans="1:12" ht="15">
      <c r="A143" s="23"/>
      <c r="B143" s="15"/>
      <c r="C143" s="11"/>
      <c r="D143" s="7" t="s">
        <v>22</v>
      </c>
      <c r="E143" s="42" t="s">
        <v>99</v>
      </c>
      <c r="F143" s="43">
        <v>200</v>
      </c>
      <c r="G143" s="43">
        <v>0</v>
      </c>
      <c r="H143" s="43">
        <v>0</v>
      </c>
      <c r="I143" s="43">
        <v>17.7</v>
      </c>
      <c r="J143" s="43">
        <v>70.599999999999994</v>
      </c>
      <c r="K143" s="44">
        <v>20</v>
      </c>
      <c r="L143" s="43">
        <v>9.42</v>
      </c>
    </row>
    <row r="144" spans="1:12" ht="15.75" customHeight="1">
      <c r="A144" s="23"/>
      <c r="B144" s="15"/>
      <c r="C144" s="11"/>
      <c r="D144" s="7" t="s">
        <v>23</v>
      </c>
      <c r="E144" s="42" t="s">
        <v>58</v>
      </c>
      <c r="F144" s="43">
        <v>45</v>
      </c>
      <c r="G144" s="43">
        <v>3.4</v>
      </c>
      <c r="H144" s="43">
        <v>0.4</v>
      </c>
      <c r="I144" s="43">
        <v>22.1</v>
      </c>
      <c r="J144" s="43">
        <v>105.5</v>
      </c>
      <c r="K144" s="44" t="s">
        <v>50</v>
      </c>
      <c r="L144" s="43">
        <v>2.52</v>
      </c>
    </row>
    <row r="145" spans="1:12" ht="15">
      <c r="A145" s="23"/>
      <c r="B145" s="15"/>
      <c r="C145" s="11"/>
      <c r="D145" s="7" t="s">
        <v>43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 t="s">
        <v>100</v>
      </c>
      <c r="F146" s="43">
        <v>25</v>
      </c>
      <c r="G146" s="43">
        <v>1.7</v>
      </c>
      <c r="H146" s="43">
        <v>0.3</v>
      </c>
      <c r="I146" s="43">
        <v>9.9</v>
      </c>
      <c r="J146" s="43">
        <v>48.9</v>
      </c>
      <c r="K146" s="44" t="s">
        <v>50</v>
      </c>
      <c r="L146" s="43">
        <v>1.35</v>
      </c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32</v>
      </c>
      <c r="E148" s="9"/>
      <c r="F148" s="19">
        <f>SUM(F141:F147)</f>
        <v>520</v>
      </c>
      <c r="G148" s="19">
        <f t="shared" ref="G148:J148" si="68">SUM(G141:G147)</f>
        <v>27.399999999999995</v>
      </c>
      <c r="H148" s="19">
        <f t="shared" si="68"/>
        <v>12.8</v>
      </c>
      <c r="I148" s="19">
        <f t="shared" si="68"/>
        <v>90</v>
      </c>
      <c r="J148" s="19">
        <f t="shared" si="68"/>
        <v>585.1</v>
      </c>
      <c r="K148" s="25"/>
      <c r="L148" s="19">
        <f t="shared" ref="L148" si="69">SUM(L141:L147)</f>
        <v>45.790000000000006</v>
      </c>
    </row>
    <row r="149" spans="1:12" ht="15">
      <c r="A149" s="26">
        <f>A141</f>
        <v>2</v>
      </c>
      <c r="B149" s="13">
        <f>B141</f>
        <v>3</v>
      </c>
      <c r="C149" s="10" t="s">
        <v>24</v>
      </c>
      <c r="D149" s="7" t="s">
        <v>25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32</v>
      </c>
      <c r="E158" s="9"/>
      <c r="F158" s="19">
        <f>SUM(F149:F157)</f>
        <v>0</v>
      </c>
      <c r="G158" s="19">
        <f t="shared" ref="G158:J158" si="70">SUM(G149:G157)</f>
        <v>0</v>
      </c>
      <c r="H158" s="19">
        <f t="shared" si="70"/>
        <v>0</v>
      </c>
      <c r="I158" s="19">
        <f t="shared" si="70"/>
        <v>0</v>
      </c>
      <c r="J158" s="19">
        <f t="shared" si="70"/>
        <v>0</v>
      </c>
      <c r="K158" s="25"/>
      <c r="L158" s="19">
        <f t="shared" ref="L158" si="71">SUM(L149:L157)</f>
        <v>0</v>
      </c>
    </row>
    <row r="159" spans="1:12" ht="15">
      <c r="A159" s="29">
        <f>A141</f>
        <v>2</v>
      </c>
      <c r="B159" s="30">
        <f>B141</f>
        <v>3</v>
      </c>
      <c r="C159" s="54" t="s">
        <v>4</v>
      </c>
      <c r="D159" s="55"/>
      <c r="E159" s="31"/>
      <c r="F159" s="32">
        <f>F148+F158</f>
        <v>520</v>
      </c>
      <c r="G159" s="32">
        <f t="shared" ref="G159" si="72">G148+G158</f>
        <v>27.399999999999995</v>
      </c>
      <c r="H159" s="32">
        <f t="shared" ref="H159" si="73">H148+H158</f>
        <v>12.8</v>
      </c>
      <c r="I159" s="32">
        <f t="shared" ref="I159" si="74">I148+I158</f>
        <v>90</v>
      </c>
      <c r="J159" s="32">
        <f t="shared" ref="J159:L159" si="75">J148+J158</f>
        <v>585.1</v>
      </c>
      <c r="K159" s="32"/>
      <c r="L159" s="32">
        <f t="shared" si="75"/>
        <v>45.790000000000006</v>
      </c>
    </row>
    <row r="160" spans="1:12" ht="15">
      <c r="A160" s="20">
        <v>2</v>
      </c>
      <c r="B160" s="21">
        <v>4</v>
      </c>
      <c r="C160" s="22" t="s">
        <v>20</v>
      </c>
      <c r="D160" s="5" t="s">
        <v>21</v>
      </c>
      <c r="E160" s="39" t="s">
        <v>103</v>
      </c>
      <c r="F160" s="40">
        <v>150</v>
      </c>
      <c r="G160" s="40">
        <v>4.7</v>
      </c>
      <c r="H160" s="40">
        <v>6.2</v>
      </c>
      <c r="I160" s="40">
        <v>26.5</v>
      </c>
      <c r="J160" s="40">
        <v>180.7</v>
      </c>
      <c r="K160" s="41" t="s">
        <v>106</v>
      </c>
      <c r="L160" s="40">
        <v>11.4</v>
      </c>
    </row>
    <row r="161" spans="1:12" ht="15">
      <c r="A161" s="23"/>
      <c r="B161" s="15"/>
      <c r="C161" s="11"/>
      <c r="D161" s="6"/>
      <c r="E161" s="42" t="s">
        <v>104</v>
      </c>
      <c r="F161" s="43">
        <v>100</v>
      </c>
      <c r="G161" s="43">
        <v>12.8</v>
      </c>
      <c r="H161" s="43">
        <v>4.0999999999999996</v>
      </c>
      <c r="I161" s="43">
        <v>6.1</v>
      </c>
      <c r="J161" s="43">
        <v>112.3</v>
      </c>
      <c r="K161" s="44" t="s">
        <v>107</v>
      </c>
      <c r="L161" s="43">
        <v>17.420000000000002</v>
      </c>
    </row>
    <row r="162" spans="1:12" ht="15">
      <c r="A162" s="23"/>
      <c r="B162" s="15"/>
      <c r="C162" s="11"/>
      <c r="D162" s="7" t="s">
        <v>22</v>
      </c>
      <c r="E162" s="42" t="s">
        <v>74</v>
      </c>
      <c r="F162" s="43">
        <v>200</v>
      </c>
      <c r="G162" s="43">
        <v>3.9</v>
      </c>
      <c r="H162" s="43">
        <v>2.9</v>
      </c>
      <c r="I162" s="43">
        <v>11.2</v>
      </c>
      <c r="J162" s="43">
        <v>86</v>
      </c>
      <c r="K162" s="44" t="s">
        <v>75</v>
      </c>
      <c r="L162" s="43">
        <v>9.8800000000000008</v>
      </c>
    </row>
    <row r="163" spans="1:12" ht="15">
      <c r="A163" s="23"/>
      <c r="B163" s="15"/>
      <c r="C163" s="11"/>
      <c r="D163" s="7" t="s">
        <v>23</v>
      </c>
      <c r="E163" s="42" t="s">
        <v>58</v>
      </c>
      <c r="F163" s="43">
        <v>45</v>
      </c>
      <c r="G163" s="43">
        <v>3.4</v>
      </c>
      <c r="H163" s="43">
        <v>0.4</v>
      </c>
      <c r="I163" s="43">
        <v>22.1</v>
      </c>
      <c r="J163" s="43">
        <v>105.5</v>
      </c>
      <c r="K163" s="44" t="s">
        <v>108</v>
      </c>
      <c r="L163" s="43">
        <v>2.52</v>
      </c>
    </row>
    <row r="164" spans="1:12" ht="15">
      <c r="A164" s="23"/>
      <c r="B164" s="15"/>
      <c r="C164" s="11"/>
      <c r="D164" s="7" t="s">
        <v>43</v>
      </c>
      <c r="E164" s="42" t="s">
        <v>105</v>
      </c>
      <c r="F164" s="43">
        <v>100</v>
      </c>
      <c r="G164" s="43">
        <v>0.9</v>
      </c>
      <c r="H164" s="43">
        <v>0.2</v>
      </c>
      <c r="I164" s="43">
        <v>8.1</v>
      </c>
      <c r="J164" s="43">
        <v>37.799999999999997</v>
      </c>
      <c r="K164" s="44" t="s">
        <v>108</v>
      </c>
      <c r="L164" s="43">
        <v>12</v>
      </c>
    </row>
    <row r="165" spans="1:12" ht="15">
      <c r="A165" s="23"/>
      <c r="B165" s="15"/>
      <c r="C165" s="11"/>
      <c r="D165" s="6"/>
      <c r="E165" s="42" t="s">
        <v>57</v>
      </c>
      <c r="F165" s="43">
        <v>25</v>
      </c>
      <c r="G165" s="43">
        <v>1.7</v>
      </c>
      <c r="H165" s="43">
        <v>0.3</v>
      </c>
      <c r="I165" s="43">
        <v>9.9</v>
      </c>
      <c r="J165" s="43">
        <v>48.9</v>
      </c>
      <c r="K165" s="44" t="s">
        <v>108</v>
      </c>
      <c r="L165" s="43">
        <v>1.35</v>
      </c>
    </row>
    <row r="166" spans="1:12" ht="15">
      <c r="A166" s="23"/>
      <c r="B166" s="15"/>
      <c r="C166" s="11"/>
      <c r="D166" s="6"/>
      <c r="E166" s="42" t="s">
        <v>44</v>
      </c>
      <c r="F166" s="43">
        <v>15</v>
      </c>
      <c r="G166" s="43">
        <v>3.5</v>
      </c>
      <c r="H166" s="43">
        <v>4.4000000000000004</v>
      </c>
      <c r="I166" s="43">
        <v>0</v>
      </c>
      <c r="J166" s="43">
        <v>53.7</v>
      </c>
      <c r="K166" s="44" t="s">
        <v>45</v>
      </c>
      <c r="L166" s="43">
        <v>9.75</v>
      </c>
    </row>
    <row r="167" spans="1:12" ht="15">
      <c r="A167" s="24"/>
      <c r="B167" s="17"/>
      <c r="C167" s="8"/>
      <c r="D167" s="18" t="s">
        <v>32</v>
      </c>
      <c r="E167" s="9"/>
      <c r="F167" s="19">
        <f>SUM(F160:F166)</f>
        <v>635</v>
      </c>
      <c r="G167" s="19">
        <f t="shared" ref="G167:J167" si="76">SUM(G160:G166)</f>
        <v>30.899999999999995</v>
      </c>
      <c r="H167" s="19">
        <f t="shared" si="76"/>
        <v>18.5</v>
      </c>
      <c r="I167" s="19">
        <f t="shared" si="76"/>
        <v>83.9</v>
      </c>
      <c r="J167" s="19">
        <f t="shared" si="76"/>
        <v>624.9</v>
      </c>
      <c r="K167" s="25"/>
      <c r="L167" s="19">
        <f t="shared" ref="L167" si="77">SUM(L160:L166)</f>
        <v>64.320000000000007</v>
      </c>
    </row>
    <row r="168" spans="1:12" ht="15">
      <c r="A168" s="26">
        <f>A160</f>
        <v>2</v>
      </c>
      <c r="B168" s="13">
        <f>B160</f>
        <v>4</v>
      </c>
      <c r="C168" s="10" t="s">
        <v>24</v>
      </c>
      <c r="D168" s="7" t="s">
        <v>25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3" ht="15">
      <c r="A177" s="24"/>
      <c r="B177" s="17"/>
      <c r="C177" s="8"/>
      <c r="D177" s="18" t="s">
        <v>32</v>
      </c>
      <c r="E177" s="9"/>
      <c r="F177" s="19">
        <f>SUM(F168:F176)</f>
        <v>0</v>
      </c>
      <c r="G177" s="19">
        <f t="shared" ref="G177:J177" si="78">SUM(G168:G176)</f>
        <v>0</v>
      </c>
      <c r="H177" s="19">
        <f t="shared" si="78"/>
        <v>0</v>
      </c>
      <c r="I177" s="19">
        <f t="shared" si="78"/>
        <v>0</v>
      </c>
      <c r="J177" s="19">
        <f t="shared" si="78"/>
        <v>0</v>
      </c>
      <c r="K177" s="25"/>
      <c r="L177" s="19">
        <f t="shared" ref="L177" si="79">SUM(L168:L176)</f>
        <v>0</v>
      </c>
    </row>
    <row r="178" spans="1:13" ht="15">
      <c r="A178" s="29">
        <f>A160</f>
        <v>2</v>
      </c>
      <c r="B178" s="30">
        <f>B160</f>
        <v>4</v>
      </c>
      <c r="C178" s="54" t="s">
        <v>4</v>
      </c>
      <c r="D178" s="55"/>
      <c r="E178" s="31"/>
      <c r="F178" s="32">
        <f>F167+F177</f>
        <v>635</v>
      </c>
      <c r="G178" s="32">
        <f t="shared" ref="G178" si="80">G167+G177</f>
        <v>30.899999999999995</v>
      </c>
      <c r="H178" s="32">
        <f t="shared" ref="H178" si="81">H167+H177</f>
        <v>18.5</v>
      </c>
      <c r="I178" s="32">
        <f t="shared" ref="I178" si="82">I167+I177</f>
        <v>83.9</v>
      </c>
      <c r="J178" s="32">
        <f t="shared" ref="J178:L178" si="83">J167+J177</f>
        <v>624.9</v>
      </c>
      <c r="K178" s="32"/>
      <c r="L178" s="32">
        <f t="shared" si="83"/>
        <v>64.320000000000007</v>
      </c>
    </row>
    <row r="179" spans="1:13" ht="15">
      <c r="A179" s="20">
        <v>2</v>
      </c>
      <c r="B179" s="21">
        <v>5</v>
      </c>
      <c r="C179" s="22" t="s">
        <v>20</v>
      </c>
      <c r="D179" s="5" t="s">
        <v>21</v>
      </c>
      <c r="E179" s="39" t="s">
        <v>63</v>
      </c>
      <c r="F179" s="40">
        <v>150</v>
      </c>
      <c r="G179" s="40">
        <v>29.7</v>
      </c>
      <c r="H179" s="40">
        <v>10.7</v>
      </c>
      <c r="I179" s="40">
        <v>21.6</v>
      </c>
      <c r="J179" s="40">
        <v>301.3</v>
      </c>
      <c r="K179" s="41" t="s">
        <v>64</v>
      </c>
      <c r="L179" s="40">
        <v>55.4</v>
      </c>
    </row>
    <row r="180" spans="1:13" ht="15">
      <c r="A180" s="23"/>
      <c r="B180" s="15"/>
      <c r="C180" s="11"/>
      <c r="D180" s="6"/>
      <c r="E180" s="42" t="s">
        <v>109</v>
      </c>
      <c r="F180" s="43">
        <v>20</v>
      </c>
      <c r="G180" s="43">
        <v>0.1</v>
      </c>
      <c r="H180" s="43">
        <v>0</v>
      </c>
      <c r="I180" s="43">
        <v>14.4</v>
      </c>
      <c r="J180" s="43">
        <v>57.9</v>
      </c>
      <c r="K180" s="44" t="s">
        <v>50</v>
      </c>
      <c r="L180" s="43">
        <v>3</v>
      </c>
    </row>
    <row r="181" spans="1:13" ht="15">
      <c r="A181" s="23"/>
      <c r="B181" s="15"/>
      <c r="C181" s="11"/>
      <c r="D181" s="7" t="s">
        <v>22</v>
      </c>
      <c r="E181" s="42" t="s">
        <v>66</v>
      </c>
      <c r="F181" s="43">
        <v>200</v>
      </c>
      <c r="G181" s="43">
        <v>1.6</v>
      </c>
      <c r="H181" s="43">
        <v>1.1000000000000001</v>
      </c>
      <c r="I181" s="43">
        <v>8.6</v>
      </c>
      <c r="J181" s="43">
        <v>50.9</v>
      </c>
      <c r="K181" s="44" t="s">
        <v>67</v>
      </c>
      <c r="L181" s="43">
        <v>4.53</v>
      </c>
    </row>
    <row r="182" spans="1:13" ht="15">
      <c r="A182" s="23"/>
      <c r="B182" s="15"/>
      <c r="C182" s="11"/>
      <c r="D182" s="7" t="s">
        <v>23</v>
      </c>
      <c r="E182" s="42" t="s">
        <v>58</v>
      </c>
      <c r="F182" s="43">
        <v>45</v>
      </c>
      <c r="G182" s="43">
        <v>3.4</v>
      </c>
      <c r="H182" s="43">
        <v>0.4</v>
      </c>
      <c r="I182" s="43">
        <v>22.1</v>
      </c>
      <c r="J182" s="43">
        <v>105.5</v>
      </c>
      <c r="K182" s="44" t="s">
        <v>50</v>
      </c>
      <c r="L182" s="43">
        <v>2.52</v>
      </c>
      <c r="M182" s="2" t="s">
        <v>110</v>
      </c>
    </row>
    <row r="183" spans="1:13" ht="15">
      <c r="A183" s="23"/>
      <c r="B183" s="15"/>
      <c r="C183" s="11"/>
      <c r="D183" s="7" t="s">
        <v>43</v>
      </c>
      <c r="E183" s="42" t="s">
        <v>87</v>
      </c>
      <c r="F183" s="43">
        <v>100</v>
      </c>
      <c r="G183" s="43">
        <v>1.5</v>
      </c>
      <c r="H183" s="43">
        <v>0.5</v>
      </c>
      <c r="I183" s="43">
        <v>21</v>
      </c>
      <c r="J183" s="43">
        <v>94.5</v>
      </c>
      <c r="K183" s="44" t="s">
        <v>50</v>
      </c>
      <c r="L183" s="43">
        <v>16</v>
      </c>
    </row>
    <row r="184" spans="1:13" ht="15">
      <c r="A184" s="23"/>
      <c r="B184" s="15"/>
      <c r="C184" s="11"/>
      <c r="D184" s="6"/>
      <c r="E184" s="42" t="s">
        <v>57</v>
      </c>
      <c r="F184" s="43">
        <v>25</v>
      </c>
      <c r="G184" s="43">
        <v>1.7</v>
      </c>
      <c r="H184" s="43">
        <v>0.3</v>
      </c>
      <c r="I184" s="43">
        <v>9.9</v>
      </c>
      <c r="J184" s="43">
        <v>48.9</v>
      </c>
      <c r="K184" s="44" t="s">
        <v>50</v>
      </c>
      <c r="L184" s="43">
        <v>1.35</v>
      </c>
    </row>
    <row r="185" spans="1:13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3" ht="15.75" customHeight="1">
      <c r="A186" s="24"/>
      <c r="B186" s="17"/>
      <c r="C186" s="8"/>
      <c r="D186" s="18" t="s">
        <v>32</v>
      </c>
      <c r="E186" s="9"/>
      <c r="F186" s="19">
        <f>SUM(F179:F185)</f>
        <v>540</v>
      </c>
      <c r="G186" s="19">
        <f t="shared" ref="G186:J186" si="84">SUM(G179:G185)</f>
        <v>38.000000000000007</v>
      </c>
      <c r="H186" s="19">
        <f t="shared" si="84"/>
        <v>13</v>
      </c>
      <c r="I186" s="19">
        <f t="shared" si="84"/>
        <v>97.600000000000009</v>
      </c>
      <c r="J186" s="19">
        <f t="shared" si="84"/>
        <v>658.99999999999989</v>
      </c>
      <c r="K186" s="25"/>
      <c r="L186" s="19">
        <f t="shared" ref="L186" si="85">SUM(L179:L185)</f>
        <v>82.8</v>
      </c>
    </row>
    <row r="187" spans="1:13" ht="15">
      <c r="A187" s="26">
        <f>A179</f>
        <v>2</v>
      </c>
      <c r="B187" s="13">
        <f>B179</f>
        <v>5</v>
      </c>
      <c r="C187" s="10" t="s">
        <v>24</v>
      </c>
      <c r="D187" s="7" t="s">
        <v>25</v>
      </c>
      <c r="E187" s="42"/>
      <c r="F187" s="43"/>
      <c r="G187" s="43"/>
      <c r="H187" s="43"/>
      <c r="I187" s="43"/>
      <c r="J187" s="43"/>
      <c r="K187" s="44"/>
      <c r="L187" s="43"/>
    </row>
    <row r="188" spans="1:13" ht="1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3" ht="1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3" ht="1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3" ht="1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3" ht="15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4"/>
      <c r="B196" s="17"/>
      <c r="C196" s="8"/>
      <c r="D196" s="18" t="s">
        <v>32</v>
      </c>
      <c r="E196" s="9"/>
      <c r="F196" s="19">
        <f>SUM(F187:F195)</f>
        <v>0</v>
      </c>
      <c r="G196" s="19">
        <f t="shared" ref="G196:J196" si="86">SUM(G187:G195)</f>
        <v>0</v>
      </c>
      <c r="H196" s="19">
        <f t="shared" si="86"/>
        <v>0</v>
      </c>
      <c r="I196" s="19">
        <f t="shared" si="86"/>
        <v>0</v>
      </c>
      <c r="J196" s="19">
        <f t="shared" si="86"/>
        <v>0</v>
      </c>
      <c r="K196" s="25"/>
      <c r="L196" s="19">
        <f t="shared" ref="L196" si="87">SUM(L187:L195)</f>
        <v>0</v>
      </c>
    </row>
    <row r="197" spans="1:12" ht="15">
      <c r="A197" s="29">
        <f>A179</f>
        <v>2</v>
      </c>
      <c r="B197" s="30">
        <f>B179</f>
        <v>5</v>
      </c>
      <c r="C197" s="54" t="s">
        <v>4</v>
      </c>
      <c r="D197" s="55"/>
      <c r="E197" s="31"/>
      <c r="F197" s="32">
        <f>F186+F196</f>
        <v>540</v>
      </c>
      <c r="G197" s="32">
        <f t="shared" ref="G197" si="88">G186+G196</f>
        <v>38.000000000000007</v>
      </c>
      <c r="H197" s="32">
        <f t="shared" ref="H197" si="89">H186+H196</f>
        <v>13</v>
      </c>
      <c r="I197" s="32">
        <f t="shared" ref="I197" si="90">I186+I196</f>
        <v>97.600000000000009</v>
      </c>
      <c r="J197" s="32">
        <f t="shared" ref="J197:L197" si="91">J186+J196</f>
        <v>658.99999999999989</v>
      </c>
      <c r="K197" s="32"/>
      <c r="L197" s="32">
        <f t="shared" si="91"/>
        <v>82.8</v>
      </c>
    </row>
    <row r="198" spans="1:12">
      <c r="A198" s="27"/>
      <c r="B198" s="28"/>
      <c r="C198" s="56" t="s">
        <v>5</v>
      </c>
      <c r="D198" s="56"/>
      <c r="E198" s="56"/>
      <c r="F198" s="34">
        <f>(F24+F44+F63+F82+F101+F120+F140+F159+F178+F197)/(IF(F24=0,0,1)+IF(F44=0,0,1)+IF(F63=0,0,1)+IF(F82=0,0,1)+IF(F101=0,0,1)+IF(F120=0,0,1)+IF(F140=0,0,1)+IF(F159=0,0,1)+IF(F178=0,0,1)+IF(F197=0,0,1))</f>
        <v>562.5</v>
      </c>
      <c r="G198" s="34">
        <f t="shared" ref="G198:J198" si="92">(G24+G44+G63+G82+G101+G120+G140+G159+G178+G197)/(IF(G24=0,0,1)+IF(G44=0,0,1)+IF(G63=0,0,1)+IF(G82=0,0,1)+IF(G101=0,0,1)+IF(G120=0,0,1)+IF(G140=0,0,1)+IF(G159=0,0,1)+IF(G178=0,0,1)+IF(G197=0,0,1))</f>
        <v>26.830000000000002</v>
      </c>
      <c r="H198" s="34">
        <f t="shared" si="92"/>
        <v>17.850000000000001</v>
      </c>
      <c r="I198" s="34">
        <f t="shared" si="92"/>
        <v>84.429999999999993</v>
      </c>
      <c r="J198" s="34">
        <f t="shared" si="92"/>
        <v>602.46</v>
      </c>
      <c r="K198" s="34"/>
      <c r="L198" s="34">
        <f t="shared" ref="L198" si="93">(L24+L44+L63+L82+L101+L120+L140+L159+L178+L197)/(IF(L24=0,0,1)+IF(L44=0,0,1)+IF(L63=0,0,1)+IF(L82=0,0,1)+IF(L101=0,0,1)+IF(L120=0,0,1)+IF(L140=0,0,1)+IF(L159=0,0,1)+IF(L178=0,0,1)+IF(L197=0,0,1))</f>
        <v>57.384</v>
      </c>
    </row>
  </sheetData>
  <mergeCells count="14">
    <mergeCell ref="C82:D82"/>
    <mergeCell ref="C101:D101"/>
    <mergeCell ref="C24:D24"/>
    <mergeCell ref="C198:E198"/>
    <mergeCell ref="C197:D197"/>
    <mergeCell ref="C120:D120"/>
    <mergeCell ref="C140:D140"/>
    <mergeCell ref="C159:D159"/>
    <mergeCell ref="C178:D178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цветочное</cp:lastModifiedBy>
  <cp:lastPrinted>2023-11-27T07:03:39Z</cp:lastPrinted>
  <dcterms:created xsi:type="dcterms:W3CDTF">2022-05-16T14:23:56Z</dcterms:created>
  <dcterms:modified xsi:type="dcterms:W3CDTF">2024-03-05T04:43:02Z</dcterms:modified>
</cp:coreProperties>
</file>